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EFC5286A-8724-45CC-B24F-BEA35B1304C3}" xr6:coauthVersionLast="47" xr6:coauthVersionMax="47" xr10:uidLastSave="{00000000-0000-0000-0000-000000000000}"/>
  <bookViews>
    <workbookView xWindow="-108" yWindow="-108" windowWidth="23256" windowHeight="12576" xr2:uid="{AF2426D3-24F1-483A-A4F5-ED7BE64581AB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51" i="1" l="1"/>
  <c r="B195" i="1"/>
  <c r="A195" i="1"/>
  <c r="L194" i="1"/>
  <c r="L195" i="1"/>
  <c r="J194" i="1"/>
  <c r="I194" i="1"/>
  <c r="I195" i="1"/>
  <c r="H194" i="1"/>
  <c r="H195" i="1"/>
  <c r="G194" i="1"/>
  <c r="G195" i="1"/>
  <c r="F194" i="1"/>
  <c r="F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F146" i="1"/>
  <c r="B138" i="1"/>
  <c r="A138" i="1"/>
  <c r="L137" i="1"/>
  <c r="J137" i="1"/>
  <c r="I137" i="1"/>
  <c r="I138" i="1"/>
  <c r="H137" i="1"/>
  <c r="G137" i="1"/>
  <c r="F137" i="1"/>
  <c r="F138" i="1"/>
  <c r="B128" i="1"/>
  <c r="A128" i="1"/>
  <c r="L127" i="1"/>
  <c r="L138" i="1"/>
  <c r="J127" i="1"/>
  <c r="J138" i="1"/>
  <c r="I127" i="1"/>
  <c r="H127" i="1"/>
  <c r="H138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H100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G70" i="1"/>
  <c r="G81" i="1"/>
  <c r="F70" i="1"/>
  <c r="B62" i="1"/>
  <c r="A62" i="1"/>
  <c r="L61" i="1"/>
  <c r="L62" i="1"/>
  <c r="J61" i="1"/>
  <c r="I61" i="1"/>
  <c r="I62" i="1"/>
  <c r="H61" i="1"/>
  <c r="G61" i="1"/>
  <c r="F61" i="1"/>
  <c r="B52" i="1"/>
  <c r="A52" i="1"/>
  <c r="L51" i="1"/>
  <c r="J51" i="1"/>
  <c r="I51" i="1"/>
  <c r="H51" i="1"/>
  <c r="H62" i="1"/>
  <c r="G51" i="1"/>
  <c r="G62" i="1"/>
  <c r="F51" i="1"/>
  <c r="F62" i="1"/>
  <c r="B43" i="1"/>
  <c r="A43" i="1"/>
  <c r="L42" i="1"/>
  <c r="L43" i="1"/>
  <c r="J42" i="1"/>
  <c r="I42" i="1"/>
  <c r="H42" i="1"/>
  <c r="G42" i="1"/>
  <c r="G43" i="1"/>
  <c r="F42" i="1"/>
  <c r="B33" i="1"/>
  <c r="A33" i="1"/>
  <c r="L32" i="1"/>
  <c r="J32" i="1"/>
  <c r="J43" i="1"/>
  <c r="I32" i="1"/>
  <c r="I43" i="1"/>
  <c r="H32" i="1"/>
  <c r="G32" i="1"/>
  <c r="F32" i="1"/>
  <c r="F43" i="1"/>
  <c r="B24" i="1"/>
  <c r="A24" i="1"/>
  <c r="L23" i="1"/>
  <c r="J23" i="1"/>
  <c r="J24" i="1" s="1"/>
  <c r="J196" i="1" s="1"/>
  <c r="I23" i="1"/>
  <c r="H23" i="1"/>
  <c r="G23" i="1"/>
  <c r="F23" i="1"/>
  <c r="B14" i="1"/>
  <c r="A14" i="1"/>
  <c r="L13" i="1"/>
  <c r="L24" i="1"/>
  <c r="J13" i="1"/>
  <c r="I13" i="1"/>
  <c r="I24" i="1"/>
  <c r="H13" i="1"/>
  <c r="H24" i="1"/>
  <c r="G13" i="1"/>
  <c r="G24" i="1"/>
  <c r="F13" i="1"/>
  <c r="F24" i="1"/>
  <c r="I100" i="1"/>
  <c r="J176" i="1"/>
  <c r="L176" i="1"/>
  <c r="G138" i="1"/>
  <c r="H119" i="1"/>
  <c r="G100" i="1"/>
  <c r="J62" i="1"/>
  <c r="H43" i="1"/>
  <c r="G157" i="1"/>
  <c r="J100" i="1"/>
  <c r="F81" i="1"/>
  <c r="H81" i="1"/>
  <c r="J195" i="1"/>
  <c r="F157" i="1"/>
  <c r="L196" i="1"/>
  <c r="G196" i="1"/>
  <c r="H196" i="1"/>
  <c r="I196" i="1"/>
  <c r="F196" i="1"/>
</calcChain>
</file>

<file path=xl/sharedStrings.xml><?xml version="1.0" encoding="utf-8"?>
<sst xmlns="http://schemas.openxmlformats.org/spreadsheetml/2006/main" count="271" uniqueCount="79">
  <si>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</si>
  <si>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</si>
  <si>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</si>
  <si>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</si>
  <si>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</si>
  <si>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</si>
  <si>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</si>
  <si>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</si>
  <si>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</si>
  <si>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</si>
  <si>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</si>
  <si>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</si>
  <si>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</si>
  <si>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</si>
  <si>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</si>
  <si>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</si>
  <si>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</si>
  <si>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</si>
  <si>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</si>
  <si>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</si>
  <si>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</si>
  <si>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</si>
  <si>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</si>
  <si>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</si>
  <si>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</si>
  <si>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</si>
  <si>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</si>
  <si>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</si>
  <si>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</si>
  <si>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</si>
  <si>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</si>
  <si>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</si>
  <si>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</si>
  <si>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</si>
  <si>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</si>
  <si>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</si>
  <si>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</si>
  <si>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</si>
  <si>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</si>
  <si>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со сгущенкой</t>
  </si>
  <si>
    <t>Чай с сахаром</t>
  </si>
  <si>
    <t xml:space="preserve">хлеб пшеничный </t>
  </si>
  <si>
    <t>Борщ с капустой</t>
  </si>
  <si>
    <t>Рыба припущенная "Минтай"</t>
  </si>
  <si>
    <t>Картофельное пюре</t>
  </si>
  <si>
    <t>Кисель п.- я.</t>
  </si>
  <si>
    <t>Хлеб</t>
  </si>
  <si>
    <t>Макароны отварные с сыром</t>
  </si>
  <si>
    <t>Кофейный напиток</t>
  </si>
  <si>
    <t xml:space="preserve">Хлеб пшеничный </t>
  </si>
  <si>
    <t>Суп картофельный с горохом</t>
  </si>
  <si>
    <t>Котлета из птицы (курицы)</t>
  </si>
  <si>
    <t>Рагу из овощей</t>
  </si>
  <si>
    <t>Компот из сухофруктов</t>
  </si>
  <si>
    <t>Каша молочная пшенная</t>
  </si>
  <si>
    <t>Какао на молоке</t>
  </si>
  <si>
    <t>Хлеб пшеничный</t>
  </si>
  <si>
    <t>Рассольник "Ленинградский"</t>
  </si>
  <si>
    <t>Птица отварная</t>
  </si>
  <si>
    <t>Макароны отварные</t>
  </si>
  <si>
    <t>Кисель пл. - яг.</t>
  </si>
  <si>
    <t>Каша молочная манная</t>
  </si>
  <si>
    <t>Суп из макаронный изделий</t>
  </si>
  <si>
    <t>Рис отварной</t>
  </si>
  <si>
    <t>Суп молочный с макаронными изделиями</t>
  </si>
  <si>
    <t>Бутерброд с маслом</t>
  </si>
  <si>
    <t>Жаркое по- домашнему</t>
  </si>
  <si>
    <t>Кисель пл.- ягод.</t>
  </si>
  <si>
    <t>Рыба тущеная с овощами</t>
  </si>
  <si>
    <t>Кисель пл. -яг.</t>
  </si>
  <si>
    <t>Курица (птица) отварная</t>
  </si>
  <si>
    <t>Макаронные изделия отварные</t>
  </si>
  <si>
    <t>Суп картофельный с крупой</t>
  </si>
  <si>
    <t>Котлета куриная</t>
  </si>
  <si>
    <t>Каша гречневая рассыпчатая</t>
  </si>
  <si>
    <t>Каша вязкая молочная рисовая</t>
  </si>
  <si>
    <t>МБОУ с. Новочемоданово</t>
  </si>
  <si>
    <t>Директор</t>
  </si>
  <si>
    <t>Наседкина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</si>
</sst>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B9B0-911E-45A0-A5A3-FD0F30A1BBEC}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76</v>
      </c>
      <c r="D1" s="66"/>
      <c r="E1" s="66"/>
      <c r="F1" s="12" t="s">
        <v>16</v>
      </c>
      <c r="G1" s="2" t="s">
        <v>17</v>
      </c>
      <c r="H1" s="67" t="s">
        <v>77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78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31</v>
      </c>
      <c r="H6" s="40">
        <v>23</v>
      </c>
      <c r="I6" s="40">
        <v>36</v>
      </c>
      <c r="J6" s="40">
        <v>270</v>
      </c>
      <c r="K6" s="41">
        <v>469</v>
      </c>
      <c r="L6" s="40">
        <v>20.399999999999999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0" t="s">
        <v>40</v>
      </c>
      <c r="F8" s="51">
        <v>250</v>
      </c>
      <c r="G8" s="52">
        <v>0</v>
      </c>
      <c r="H8" s="53">
        <v>0</v>
      </c>
      <c r="I8" s="52">
        <v>9</v>
      </c>
      <c r="J8" s="52">
        <v>66</v>
      </c>
      <c r="K8" s="52">
        <v>376</v>
      </c>
      <c r="L8" s="54">
        <v>1.76</v>
      </c>
    </row>
    <row r="9" spans="1:12" ht="14.4" x14ac:dyDescent="0.3">
      <c r="A9" s="23"/>
      <c r="B9" s="15"/>
      <c r="C9" s="11"/>
      <c r="D9" s="7" t="s">
        <v>23</v>
      </c>
      <c r="E9" s="42" t="s">
        <v>65</v>
      </c>
      <c r="F9" s="43">
        <v>100</v>
      </c>
      <c r="G9" s="43">
        <v>5</v>
      </c>
      <c r="H9" s="43">
        <v>15</v>
      </c>
      <c r="I9" s="43">
        <v>31</v>
      </c>
      <c r="J9" s="43">
        <v>274</v>
      </c>
      <c r="K9" s="44">
        <v>18</v>
      </c>
      <c r="L9" s="43">
        <v>9.92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36</v>
      </c>
      <c r="H13" s="19">
        <f>SUM(H6:H12)</f>
        <v>38</v>
      </c>
      <c r="I13" s="19">
        <f>SUM(I6:I12)</f>
        <v>76</v>
      </c>
      <c r="J13" s="19">
        <f>SUM(J6:J12)</f>
        <v>610</v>
      </c>
      <c r="K13" s="25"/>
      <c r="L13" s="19">
        <f>SUM(L6:L12)</f>
        <v>32.08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>
        <v>250</v>
      </c>
      <c r="G15" s="52">
        <v>11.82</v>
      </c>
      <c r="H15" s="52">
        <v>4.9000000000000004</v>
      </c>
      <c r="I15" s="54">
        <v>11.75</v>
      </c>
      <c r="J15" s="52">
        <v>156</v>
      </c>
      <c r="K15" s="50">
        <v>82</v>
      </c>
      <c r="L15" s="53">
        <v>16.399999999999999</v>
      </c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110</v>
      </c>
      <c r="G16" s="52">
        <v>13</v>
      </c>
      <c r="H16" s="52">
        <v>6</v>
      </c>
      <c r="I16" s="54">
        <v>8</v>
      </c>
      <c r="J16" s="52">
        <v>129</v>
      </c>
      <c r="K16" s="50">
        <v>227</v>
      </c>
      <c r="L16" s="53">
        <v>30.2</v>
      </c>
    </row>
    <row r="17" spans="1:12" ht="14.4" x14ac:dyDescent="0.3">
      <c r="A17" s="23"/>
      <c r="B17" s="15"/>
      <c r="C17" s="11"/>
      <c r="D17" s="7" t="s">
        <v>29</v>
      </c>
      <c r="E17" s="51" t="s">
        <v>44</v>
      </c>
      <c r="F17" s="52">
        <v>200</v>
      </c>
      <c r="G17" s="52">
        <v>6</v>
      </c>
      <c r="H17" s="52">
        <v>12.9</v>
      </c>
      <c r="I17" s="54">
        <v>25.1</v>
      </c>
      <c r="J17" s="52">
        <v>200</v>
      </c>
      <c r="K17" s="50">
        <v>128</v>
      </c>
      <c r="L17" s="53">
        <v>5.83</v>
      </c>
    </row>
    <row r="18" spans="1:12" ht="14.4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</v>
      </c>
      <c r="H18" s="52">
        <v>0</v>
      </c>
      <c r="I18" s="54">
        <v>2</v>
      </c>
      <c r="J18" s="52">
        <v>164</v>
      </c>
      <c r="K18" s="50">
        <v>259</v>
      </c>
      <c r="L18" s="53">
        <v>4.21</v>
      </c>
    </row>
    <row r="19" spans="1:12" ht="14.4" x14ac:dyDescent="0.3">
      <c r="A19" s="23"/>
      <c r="B19" s="15"/>
      <c r="C19" s="11"/>
      <c r="D19" s="7" t="s">
        <v>31</v>
      </c>
      <c r="E19" s="51"/>
      <c r="F19" s="52"/>
      <c r="G19" s="52"/>
      <c r="H19" s="52"/>
      <c r="I19" s="54"/>
      <c r="J19" s="52"/>
      <c r="K19" s="50"/>
      <c r="L19" s="53"/>
    </row>
    <row r="20" spans="1:12" ht="14.4" x14ac:dyDescent="0.3">
      <c r="A20" s="23"/>
      <c r="B20" s="15"/>
      <c r="C20" s="11"/>
      <c r="D20" s="7" t="s">
        <v>32</v>
      </c>
      <c r="E20" s="51" t="s">
        <v>46</v>
      </c>
      <c r="F20" s="52">
        <v>54</v>
      </c>
      <c r="G20" s="52">
        <v>0.4</v>
      </c>
      <c r="H20" s="52">
        <v>0.01</v>
      </c>
      <c r="I20" s="54">
        <v>22</v>
      </c>
      <c r="J20" s="52">
        <v>57</v>
      </c>
      <c r="K20" s="50">
        <v>14</v>
      </c>
      <c r="L20" s="53">
        <v>2.64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814</v>
      </c>
      <c r="G23" s="19">
        <f>SUM(G14:G22)</f>
        <v>31.22</v>
      </c>
      <c r="H23" s="19">
        <f>SUM(H14:H22)</f>
        <v>23.810000000000002</v>
      </c>
      <c r="I23" s="19">
        <f>SUM(I14:I22)</f>
        <v>68.849999999999994</v>
      </c>
      <c r="J23" s="19">
        <f>SUM(J14:J22)</f>
        <v>706</v>
      </c>
      <c r="K23" s="25"/>
      <c r="L23" s="19">
        <f>SUM(L14:L22)</f>
        <v>59.279999999999994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1314</v>
      </c>
      <c r="G24" s="32">
        <f>G13+G23</f>
        <v>67.22</v>
      </c>
      <c r="H24" s="32">
        <f>H13+H23</f>
        <v>61.81</v>
      </c>
      <c r="I24" s="32">
        <f>I13+I23</f>
        <v>144.85</v>
      </c>
      <c r="J24" s="32">
        <f>J13+J23</f>
        <v>1316</v>
      </c>
      <c r="K24" s="32"/>
      <c r="L24" s="32">
        <f>L13+L23</f>
        <v>91.359999999999985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5" t="s">
        <v>47</v>
      </c>
      <c r="F25" s="56">
        <v>230</v>
      </c>
      <c r="G25" s="56">
        <v>11.5</v>
      </c>
      <c r="H25" s="56">
        <v>14.9</v>
      </c>
      <c r="I25" s="57">
        <v>29</v>
      </c>
      <c r="J25" s="56">
        <v>284.2</v>
      </c>
      <c r="K25" s="41">
        <v>217</v>
      </c>
      <c r="L25" s="40">
        <v>16.38</v>
      </c>
    </row>
    <row r="26" spans="1:12" ht="14.4" x14ac:dyDescent="0.3">
      <c r="A26" s="14"/>
      <c r="B26" s="15"/>
      <c r="C26" s="11"/>
      <c r="D26" s="6"/>
      <c r="E26" s="51"/>
      <c r="F26" s="52"/>
      <c r="G26" s="52"/>
      <c r="H26" s="52"/>
      <c r="I26" s="54"/>
      <c r="J26" s="52"/>
      <c r="K26" s="44"/>
      <c r="L26" s="58"/>
    </row>
    <row r="27" spans="1:12" ht="14.4" x14ac:dyDescent="0.3">
      <c r="A27" s="14"/>
      <c r="B27" s="15"/>
      <c r="C27" s="11"/>
      <c r="D27" s="7" t="s">
        <v>22</v>
      </c>
      <c r="E27" s="51" t="s">
        <v>48</v>
      </c>
      <c r="F27" s="52">
        <v>215</v>
      </c>
      <c r="G27" s="52">
        <v>4</v>
      </c>
      <c r="H27" s="52">
        <v>3</v>
      </c>
      <c r="I27" s="54">
        <v>29</v>
      </c>
      <c r="J27" s="52">
        <v>155</v>
      </c>
      <c r="K27" s="44">
        <v>279</v>
      </c>
      <c r="L27" s="53">
        <v>5.88</v>
      </c>
    </row>
    <row r="28" spans="1:12" ht="14.4" x14ac:dyDescent="0.3">
      <c r="A28" s="14"/>
      <c r="B28" s="15"/>
      <c r="C28" s="11"/>
      <c r="D28" s="7" t="s">
        <v>23</v>
      </c>
      <c r="E28" s="51" t="s">
        <v>49</v>
      </c>
      <c r="F28" s="43">
        <v>60</v>
      </c>
      <c r="G28" s="43">
        <v>2</v>
      </c>
      <c r="H28" s="43">
        <v>0</v>
      </c>
      <c r="I28" s="43">
        <v>21</v>
      </c>
      <c r="J28" s="43">
        <v>94</v>
      </c>
      <c r="K28" s="44">
        <v>15</v>
      </c>
      <c r="L28" s="53">
        <v>2.74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17.5</v>
      </c>
      <c r="H32" s="19">
        <f>SUM(H25:H31)</f>
        <v>17.899999999999999</v>
      </c>
      <c r="I32" s="19">
        <f>SUM(I25:I31)</f>
        <v>79</v>
      </c>
      <c r="J32" s="19">
        <f>SUM(J25:J31)</f>
        <v>533.20000000000005</v>
      </c>
      <c r="K32" s="25"/>
      <c r="L32" s="19">
        <f>SUM(L25:L31)</f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50</v>
      </c>
      <c r="F34" s="52">
        <v>250</v>
      </c>
      <c r="G34" s="52">
        <v>5</v>
      </c>
      <c r="H34" s="52">
        <v>4.9000000000000004</v>
      </c>
      <c r="I34" s="54">
        <v>17</v>
      </c>
      <c r="J34" s="52">
        <v>148</v>
      </c>
      <c r="K34" s="50">
        <v>102</v>
      </c>
      <c r="L34" s="53">
        <v>3.9</v>
      </c>
    </row>
    <row r="35" spans="1:12" ht="14.4" x14ac:dyDescent="0.3">
      <c r="A35" s="14"/>
      <c r="B35" s="15"/>
      <c r="C35" s="11"/>
      <c r="D35" s="7" t="s">
        <v>28</v>
      </c>
      <c r="E35" s="51" t="s">
        <v>51</v>
      </c>
      <c r="F35" s="52">
        <v>90</v>
      </c>
      <c r="G35" s="52">
        <v>11</v>
      </c>
      <c r="H35" s="52">
        <v>9</v>
      </c>
      <c r="I35" s="54">
        <v>8</v>
      </c>
      <c r="J35" s="52">
        <v>153</v>
      </c>
      <c r="K35" s="50">
        <v>307</v>
      </c>
      <c r="L35" s="53">
        <v>29.78</v>
      </c>
    </row>
    <row r="36" spans="1:12" ht="14.4" x14ac:dyDescent="0.3">
      <c r="A36" s="14"/>
      <c r="B36" s="15"/>
      <c r="C36" s="11"/>
      <c r="D36" s="7" t="s">
        <v>29</v>
      </c>
      <c r="E36" s="51" t="s">
        <v>52</v>
      </c>
      <c r="F36" s="52">
        <v>200</v>
      </c>
      <c r="G36" s="52">
        <v>3</v>
      </c>
      <c r="H36" s="52">
        <v>6</v>
      </c>
      <c r="I36" s="54">
        <v>12</v>
      </c>
      <c r="J36" s="52">
        <v>203</v>
      </c>
      <c r="K36" s="50">
        <v>321</v>
      </c>
      <c r="L36" s="53">
        <v>20.47</v>
      </c>
    </row>
    <row r="37" spans="1:12" ht="14.4" x14ac:dyDescent="0.3">
      <c r="A37" s="14"/>
      <c r="B37" s="15"/>
      <c r="C37" s="11"/>
      <c r="D37" s="7" t="s">
        <v>30</v>
      </c>
      <c r="E37" s="59" t="s">
        <v>53</v>
      </c>
      <c r="F37" s="52">
        <v>200</v>
      </c>
      <c r="G37" s="52">
        <v>1</v>
      </c>
      <c r="H37" s="52">
        <v>0</v>
      </c>
      <c r="I37" s="54">
        <v>37</v>
      </c>
      <c r="J37" s="52">
        <v>196</v>
      </c>
      <c r="K37" s="50">
        <v>349</v>
      </c>
      <c r="L37" s="53">
        <v>2.48</v>
      </c>
    </row>
    <row r="38" spans="1:12" ht="14.4" x14ac:dyDescent="0.3">
      <c r="A38" s="14"/>
      <c r="B38" s="15"/>
      <c r="C38" s="11"/>
      <c r="D38" s="7" t="s">
        <v>31</v>
      </c>
      <c r="E38" s="51"/>
      <c r="F38" s="52"/>
      <c r="G38" s="52"/>
      <c r="H38" s="52"/>
      <c r="I38" s="54"/>
      <c r="J38" s="52"/>
      <c r="K38" s="50"/>
      <c r="L38" s="53"/>
    </row>
    <row r="39" spans="1:12" ht="14.4" x14ac:dyDescent="0.3">
      <c r="A39" s="14"/>
      <c r="B39" s="15"/>
      <c r="C39" s="11"/>
      <c r="D39" s="7" t="s">
        <v>32</v>
      </c>
      <c r="E39" s="51" t="s">
        <v>46</v>
      </c>
      <c r="F39" s="52">
        <v>54</v>
      </c>
      <c r="G39" s="52">
        <v>0.4</v>
      </c>
      <c r="H39" s="52">
        <v>0.01</v>
      </c>
      <c r="I39" s="54">
        <v>2</v>
      </c>
      <c r="J39" s="52">
        <v>57</v>
      </c>
      <c r="K39" s="50">
        <v>14</v>
      </c>
      <c r="L39" s="53">
        <v>2.64</v>
      </c>
    </row>
    <row r="40" spans="1:12" ht="14.4" x14ac:dyDescent="0.3">
      <c r="A40" s="14"/>
      <c r="B40" s="15"/>
      <c r="C40" s="11"/>
      <c r="D40" s="6"/>
      <c r="E40" s="59"/>
      <c r="F40" s="60"/>
      <c r="G40" s="60"/>
      <c r="H40" s="60"/>
      <c r="I40" s="61"/>
      <c r="J40" s="60"/>
      <c r="K40" s="62"/>
      <c r="L40" s="6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794</v>
      </c>
      <c r="G42" s="19">
        <f>SUM(G33:G41)</f>
        <v>20.399999999999999</v>
      </c>
      <c r="H42" s="19">
        <f>SUM(H33:H41)</f>
        <v>19.91</v>
      </c>
      <c r="I42" s="19">
        <f>SUM(I33:I41)</f>
        <v>76</v>
      </c>
      <c r="J42" s="19">
        <f>SUM(J33:J41)</f>
        <v>757</v>
      </c>
      <c r="K42" s="25"/>
      <c r="L42" s="19">
        <f>SUM(L33:L41)</f>
        <v>59.269999999999996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1299</v>
      </c>
      <c r="G43" s="32">
        <f>G32+G42</f>
        <v>37.9</v>
      </c>
      <c r="H43" s="32">
        <f>H32+H42</f>
        <v>37.81</v>
      </c>
      <c r="I43" s="32">
        <f>I32+I42</f>
        <v>155</v>
      </c>
      <c r="J43" s="32">
        <f>J32+J42</f>
        <v>1290.2</v>
      </c>
      <c r="K43" s="32"/>
      <c r="L43" s="32">
        <f>L32+L42</f>
        <v>84.27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5" t="s">
        <v>54</v>
      </c>
      <c r="F44" s="40">
        <v>215</v>
      </c>
      <c r="G44" s="40">
        <v>8</v>
      </c>
      <c r="H44" s="40">
        <v>11</v>
      </c>
      <c r="I44" s="40">
        <v>34</v>
      </c>
      <c r="J44" s="56">
        <v>270.73</v>
      </c>
      <c r="K44" s="41">
        <v>173</v>
      </c>
      <c r="L44" s="40">
        <v>13.22</v>
      </c>
    </row>
    <row r="45" spans="1:12" ht="14.4" x14ac:dyDescent="0.3">
      <c r="A45" s="23"/>
      <c r="B45" s="15"/>
      <c r="C45" s="11"/>
      <c r="D45" s="6"/>
      <c r="E45" s="55"/>
      <c r="F45" s="43"/>
      <c r="G45" s="56"/>
      <c r="H45" s="56"/>
      <c r="I45" s="57"/>
      <c r="J45" s="56"/>
      <c r="K45" s="44"/>
      <c r="L45" s="58"/>
    </row>
    <row r="46" spans="1:12" ht="14.4" x14ac:dyDescent="0.3">
      <c r="A46" s="23"/>
      <c r="B46" s="15"/>
      <c r="C46" s="11"/>
      <c r="D46" s="7" t="s">
        <v>22</v>
      </c>
      <c r="E46" s="51" t="s">
        <v>55</v>
      </c>
      <c r="F46" s="43">
        <v>200</v>
      </c>
      <c r="G46" s="52">
        <v>3.78</v>
      </c>
      <c r="H46" s="52">
        <v>3.5</v>
      </c>
      <c r="I46" s="54">
        <v>26</v>
      </c>
      <c r="J46" s="52">
        <v>125.11</v>
      </c>
      <c r="K46" s="44">
        <v>181</v>
      </c>
      <c r="L46" s="53">
        <v>9.0500000000000007</v>
      </c>
    </row>
    <row r="47" spans="1:12" ht="14.4" x14ac:dyDescent="0.3">
      <c r="A47" s="23"/>
      <c r="B47" s="15"/>
      <c r="C47" s="11"/>
      <c r="D47" s="7" t="s">
        <v>23</v>
      </c>
      <c r="E47" s="51" t="s">
        <v>56</v>
      </c>
      <c r="F47" s="43">
        <v>90</v>
      </c>
      <c r="G47" s="52">
        <v>6</v>
      </c>
      <c r="H47" s="52">
        <v>5</v>
      </c>
      <c r="I47" s="54">
        <v>21</v>
      </c>
      <c r="J47" s="52">
        <v>124</v>
      </c>
      <c r="K47" s="44">
        <v>15</v>
      </c>
      <c r="L47" s="53">
        <v>2.74</v>
      </c>
    </row>
    <row r="48" spans="1:12" ht="14.4" x14ac:dyDescent="0.3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17.78</v>
      </c>
      <c r="H51" s="19">
        <f>SUM(H44:H50)</f>
        <v>19.5</v>
      </c>
      <c r="I51" s="19">
        <f>SUM(I44:I50)</f>
        <v>81</v>
      </c>
      <c r="J51" s="19">
        <f>SUM(J44:J50)</f>
        <v>519.84</v>
      </c>
      <c r="K51" s="25"/>
      <c r="L51" s="19">
        <f>SUM(L44:L50)</f>
        <v>25.010000000000005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57</v>
      </c>
      <c r="F53" s="52">
        <v>250</v>
      </c>
      <c r="G53" s="52">
        <v>3</v>
      </c>
      <c r="H53" s="52">
        <v>5</v>
      </c>
      <c r="I53" s="54">
        <v>17</v>
      </c>
      <c r="J53" s="52">
        <v>100</v>
      </c>
      <c r="K53" s="50">
        <v>96</v>
      </c>
      <c r="L53" s="53">
        <v>17.66</v>
      </c>
    </row>
    <row r="54" spans="1:12" ht="14.4" x14ac:dyDescent="0.3">
      <c r="A54" s="23"/>
      <c r="B54" s="15"/>
      <c r="C54" s="11"/>
      <c r="D54" s="7" t="s">
        <v>28</v>
      </c>
      <c r="E54" s="51" t="s">
        <v>58</v>
      </c>
      <c r="F54" s="52">
        <v>90</v>
      </c>
      <c r="G54" s="52">
        <v>21.67</v>
      </c>
      <c r="H54" s="52">
        <v>13.33</v>
      </c>
      <c r="I54" s="54">
        <v>0</v>
      </c>
      <c r="J54" s="52">
        <v>206.67</v>
      </c>
      <c r="K54" s="50">
        <v>111</v>
      </c>
      <c r="L54" s="53">
        <v>31.37</v>
      </c>
    </row>
    <row r="55" spans="1:12" ht="14.4" x14ac:dyDescent="0.3">
      <c r="A55" s="23"/>
      <c r="B55" s="15"/>
      <c r="C55" s="11"/>
      <c r="D55" s="7" t="s">
        <v>29</v>
      </c>
      <c r="E55" s="51" t="s">
        <v>59</v>
      </c>
      <c r="F55" s="52">
        <v>200</v>
      </c>
      <c r="G55" s="52">
        <v>6</v>
      </c>
      <c r="H55" s="52">
        <v>8</v>
      </c>
      <c r="I55" s="54">
        <v>42</v>
      </c>
      <c r="J55" s="52">
        <v>210.11</v>
      </c>
      <c r="K55" s="50">
        <v>309</v>
      </c>
      <c r="L55" s="53">
        <v>4.87</v>
      </c>
    </row>
    <row r="56" spans="1:12" ht="14.4" x14ac:dyDescent="0.3">
      <c r="A56" s="23"/>
      <c r="B56" s="15"/>
      <c r="C56" s="11"/>
      <c r="D56" s="7" t="s">
        <v>30</v>
      </c>
      <c r="E56" s="59" t="s">
        <v>60</v>
      </c>
      <c r="F56" s="52">
        <v>200</v>
      </c>
      <c r="G56" s="52">
        <v>0</v>
      </c>
      <c r="H56" s="52">
        <v>0</v>
      </c>
      <c r="I56" s="54">
        <v>22</v>
      </c>
      <c r="J56" s="52">
        <v>196</v>
      </c>
      <c r="K56" s="50">
        <v>259</v>
      </c>
      <c r="L56" s="53">
        <v>2.48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2</v>
      </c>
      <c r="H57" s="43">
        <v>0</v>
      </c>
      <c r="I57" s="43">
        <v>21</v>
      </c>
      <c r="J57" s="43">
        <v>110</v>
      </c>
      <c r="K57" s="44">
        <v>15</v>
      </c>
      <c r="L57" s="43">
        <v>2.74</v>
      </c>
    </row>
    <row r="58" spans="1:12" ht="14.4" x14ac:dyDescent="0.3">
      <c r="A58" s="23"/>
      <c r="B58" s="15"/>
      <c r="C58" s="11"/>
      <c r="D58" s="7" t="s">
        <v>32</v>
      </c>
      <c r="E58" s="51" t="s">
        <v>46</v>
      </c>
      <c r="F58" s="52">
        <v>54</v>
      </c>
      <c r="G58" s="52">
        <v>0.4</v>
      </c>
      <c r="H58" s="52">
        <v>0.01</v>
      </c>
      <c r="I58" s="54">
        <v>2.4900000000000002</v>
      </c>
      <c r="J58" s="52">
        <v>57</v>
      </c>
      <c r="K58" s="50">
        <v>14</v>
      </c>
      <c r="L58" s="53">
        <v>2.64</v>
      </c>
    </row>
    <row r="59" spans="1:12" ht="14.4" x14ac:dyDescent="0.3">
      <c r="A59" s="23"/>
      <c r="B59" s="15"/>
      <c r="C59" s="11"/>
      <c r="D59" s="6"/>
      <c r="E59" s="59"/>
      <c r="F59" s="60"/>
      <c r="G59" s="60"/>
      <c r="H59" s="60"/>
      <c r="I59" s="61"/>
      <c r="J59" s="60"/>
      <c r="K59" s="62"/>
      <c r="L59" s="6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894</v>
      </c>
      <c r="G61" s="19">
        <f>SUM(G52:G60)</f>
        <v>33.07</v>
      </c>
      <c r="H61" s="19">
        <f>SUM(H52:H60)</f>
        <v>26.34</v>
      </c>
      <c r="I61" s="19">
        <f>SUM(I52:I60)</f>
        <v>104.49</v>
      </c>
      <c r="J61" s="19">
        <f>SUM(J52:J60)</f>
        <v>879.78</v>
      </c>
      <c r="K61" s="25"/>
      <c r="L61" s="19">
        <f>SUM(L52:L60)</f>
        <v>61.76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1399</v>
      </c>
      <c r="G62" s="32">
        <f>G51+G61</f>
        <v>50.85</v>
      </c>
      <c r="H62" s="32">
        <f>H51+H61</f>
        <v>45.84</v>
      </c>
      <c r="I62" s="32">
        <f>I51+I61</f>
        <v>185.49</v>
      </c>
      <c r="J62" s="32">
        <f>J51+J61</f>
        <v>1399.62</v>
      </c>
      <c r="K62" s="32"/>
      <c r="L62" s="32">
        <f>L51+L61</f>
        <v>86.77000000000001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5" t="s">
        <v>61</v>
      </c>
      <c r="F63" s="56">
        <v>250</v>
      </c>
      <c r="G63" s="56">
        <v>6</v>
      </c>
      <c r="H63" s="56">
        <v>4</v>
      </c>
      <c r="I63" s="57">
        <v>36</v>
      </c>
      <c r="J63" s="56">
        <v>197</v>
      </c>
      <c r="K63" s="64">
        <v>390</v>
      </c>
      <c r="L63" s="58">
        <v>13.27</v>
      </c>
    </row>
    <row r="64" spans="1:12" ht="14.4" x14ac:dyDescent="0.3">
      <c r="A64" s="23"/>
      <c r="B64" s="15"/>
      <c r="C64" s="11"/>
      <c r="D64" s="6"/>
      <c r="E64" s="51"/>
      <c r="F64" s="52"/>
      <c r="G64" s="56"/>
      <c r="H64" s="56"/>
      <c r="I64" s="57"/>
      <c r="J64" s="56"/>
      <c r="K64" s="64"/>
      <c r="L64" s="58"/>
    </row>
    <row r="65" spans="1:12" ht="14.4" x14ac:dyDescent="0.3">
      <c r="A65" s="23"/>
      <c r="B65" s="15"/>
      <c r="C65" s="11"/>
      <c r="D65" s="7" t="s">
        <v>22</v>
      </c>
      <c r="E65" s="51" t="s">
        <v>55</v>
      </c>
      <c r="F65" s="52">
        <v>200</v>
      </c>
      <c r="G65" s="52">
        <v>3.78</v>
      </c>
      <c r="H65" s="52">
        <v>3.5</v>
      </c>
      <c r="I65" s="54">
        <v>26</v>
      </c>
      <c r="J65" s="52">
        <v>155</v>
      </c>
      <c r="K65" s="50">
        <v>181</v>
      </c>
      <c r="L65" s="53">
        <v>9.0500000000000007</v>
      </c>
    </row>
    <row r="66" spans="1:12" ht="14.4" x14ac:dyDescent="0.3">
      <c r="A66" s="23"/>
      <c r="B66" s="15"/>
      <c r="C66" s="11"/>
      <c r="D66" s="7" t="s">
        <v>23</v>
      </c>
      <c r="E66" s="51" t="s">
        <v>65</v>
      </c>
      <c r="F66" s="52">
        <v>100</v>
      </c>
      <c r="G66" s="52">
        <v>5</v>
      </c>
      <c r="H66" s="52">
        <v>15</v>
      </c>
      <c r="I66" s="54">
        <v>31</v>
      </c>
      <c r="J66" s="52">
        <v>274</v>
      </c>
      <c r="K66" s="50">
        <v>18</v>
      </c>
      <c r="L66" s="53">
        <v>9.92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14.78</v>
      </c>
      <c r="H70" s="19">
        <f>SUM(H63:H69)</f>
        <v>22.5</v>
      </c>
      <c r="I70" s="19">
        <f>SUM(I63:I69)</f>
        <v>93</v>
      </c>
      <c r="J70" s="19">
        <f>SUM(J63:J69)</f>
        <v>626</v>
      </c>
      <c r="K70" s="25"/>
      <c r="L70" s="19">
        <f>SUM(L63:L69)</f>
        <v>32.24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62</v>
      </c>
      <c r="F72" s="52">
        <v>250</v>
      </c>
      <c r="G72" s="52">
        <v>2.2999999999999998</v>
      </c>
      <c r="H72" s="52">
        <v>6.3</v>
      </c>
      <c r="I72" s="54">
        <v>28</v>
      </c>
      <c r="J72" s="52">
        <v>120</v>
      </c>
      <c r="K72" s="50">
        <v>52</v>
      </c>
      <c r="L72" s="53">
        <v>16.940000000000001</v>
      </c>
    </row>
    <row r="73" spans="1:12" ht="14.4" x14ac:dyDescent="0.3">
      <c r="A73" s="23"/>
      <c r="B73" s="15"/>
      <c r="C73" s="11"/>
      <c r="D73" s="7" t="s">
        <v>28</v>
      </c>
      <c r="E73" s="51" t="s">
        <v>58</v>
      </c>
      <c r="F73" s="52">
        <v>90</v>
      </c>
      <c r="G73" s="52">
        <v>21.67</v>
      </c>
      <c r="H73" s="52">
        <v>13.33</v>
      </c>
      <c r="I73" s="54">
        <v>0</v>
      </c>
      <c r="J73" s="52">
        <v>206.67</v>
      </c>
      <c r="K73" s="50">
        <v>111</v>
      </c>
      <c r="L73" s="53">
        <v>30.65</v>
      </c>
    </row>
    <row r="74" spans="1:12" ht="14.4" x14ac:dyDescent="0.3">
      <c r="A74" s="23"/>
      <c r="B74" s="15"/>
      <c r="C74" s="11"/>
      <c r="D74" s="7" t="s">
        <v>29</v>
      </c>
      <c r="E74" s="51" t="s">
        <v>63</v>
      </c>
      <c r="F74" s="52">
        <v>200</v>
      </c>
      <c r="G74" s="52">
        <v>3.67</v>
      </c>
      <c r="H74" s="52">
        <v>5.42</v>
      </c>
      <c r="I74" s="54">
        <v>13.5</v>
      </c>
      <c r="J74" s="52">
        <v>210.11</v>
      </c>
      <c r="K74" s="50">
        <v>288</v>
      </c>
      <c r="L74" s="53">
        <v>6.54</v>
      </c>
    </row>
    <row r="75" spans="1:12" ht="14.4" x14ac:dyDescent="0.3">
      <c r="A75" s="23"/>
      <c r="B75" s="15"/>
      <c r="C75" s="11"/>
      <c r="D75" s="7" t="s">
        <v>30</v>
      </c>
      <c r="E75" s="59" t="s">
        <v>53</v>
      </c>
      <c r="F75" s="52">
        <v>200</v>
      </c>
      <c r="G75" s="52">
        <v>1</v>
      </c>
      <c r="H75" s="52">
        <v>0</v>
      </c>
      <c r="I75" s="54">
        <v>37</v>
      </c>
      <c r="J75" s="52">
        <v>196</v>
      </c>
      <c r="K75" s="50">
        <v>304</v>
      </c>
      <c r="L75" s="53">
        <v>2.48</v>
      </c>
    </row>
    <row r="76" spans="1:12" ht="14.4" x14ac:dyDescent="0.3">
      <c r="A76" s="23"/>
      <c r="B76" s="15"/>
      <c r="C76" s="11"/>
      <c r="D76" s="7" t="s">
        <v>31</v>
      </c>
      <c r="E76" s="51"/>
      <c r="F76" s="52"/>
      <c r="G76" s="52"/>
      <c r="H76" s="52"/>
      <c r="I76" s="54"/>
      <c r="J76" s="52"/>
      <c r="K76" s="50"/>
      <c r="L76" s="53"/>
    </row>
    <row r="77" spans="1:12" ht="14.4" x14ac:dyDescent="0.3">
      <c r="A77" s="23"/>
      <c r="B77" s="15"/>
      <c r="C77" s="11"/>
      <c r="D77" s="7" t="s">
        <v>32</v>
      </c>
      <c r="E77" s="51" t="s">
        <v>46</v>
      </c>
      <c r="F77" s="52">
        <v>54</v>
      </c>
      <c r="G77" s="52">
        <v>0.4</v>
      </c>
      <c r="H77" s="52">
        <v>0.01</v>
      </c>
      <c r="I77" s="54">
        <v>2.4900000000000002</v>
      </c>
      <c r="J77" s="52">
        <v>57</v>
      </c>
      <c r="K77" s="50">
        <v>14</v>
      </c>
      <c r="L77" s="53">
        <v>2.64</v>
      </c>
    </row>
    <row r="78" spans="1:12" ht="14.4" x14ac:dyDescent="0.3">
      <c r="A78" s="23"/>
      <c r="B78" s="15"/>
      <c r="C78" s="11"/>
      <c r="D78" s="6"/>
      <c r="E78" s="59"/>
      <c r="F78" s="60"/>
      <c r="G78" s="60"/>
      <c r="H78" s="60"/>
      <c r="I78" s="61"/>
      <c r="J78" s="60"/>
      <c r="K78" s="62"/>
      <c r="L78" s="6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794</v>
      </c>
      <c r="G80" s="19">
        <f>SUM(G71:G79)</f>
        <v>29.04</v>
      </c>
      <c r="H80" s="19">
        <f>SUM(H71:H79)</f>
        <v>25.06</v>
      </c>
      <c r="I80" s="19">
        <f>SUM(I71:I79)</f>
        <v>80.989999999999995</v>
      </c>
      <c r="J80" s="19">
        <f>SUM(J71:J79)</f>
        <v>789.78</v>
      </c>
      <c r="K80" s="25"/>
      <c r="L80" s="19">
        <f>SUM(L71:L79)</f>
        <v>59.25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1344</v>
      </c>
      <c r="G81" s="32">
        <f>G70+G80</f>
        <v>43.82</v>
      </c>
      <c r="H81" s="32">
        <f>H70+H80</f>
        <v>47.56</v>
      </c>
      <c r="I81" s="32">
        <f>I70+I80</f>
        <v>173.99</v>
      </c>
      <c r="J81" s="32">
        <f>J70+J80</f>
        <v>1415.78</v>
      </c>
      <c r="K81" s="32"/>
      <c r="L81" s="32">
        <f>L70+L80</f>
        <v>91.490000000000009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5" t="s">
        <v>64</v>
      </c>
      <c r="F82" s="56">
        <v>200</v>
      </c>
      <c r="G82" s="56">
        <v>4.4000000000000004</v>
      </c>
      <c r="H82" s="56">
        <v>4.0999999999999996</v>
      </c>
      <c r="I82" s="57">
        <v>15.9</v>
      </c>
      <c r="J82" s="56">
        <v>150</v>
      </c>
      <c r="K82" s="64">
        <v>160</v>
      </c>
      <c r="L82" s="58">
        <v>12.92</v>
      </c>
    </row>
    <row r="83" spans="1:12" ht="14.4" x14ac:dyDescent="0.3">
      <c r="A83" s="23"/>
      <c r="B83" s="15"/>
      <c r="C83" s="11"/>
      <c r="D83" s="6"/>
      <c r="E83" s="55"/>
      <c r="F83" s="56"/>
      <c r="G83" s="56"/>
      <c r="H83" s="56"/>
      <c r="I83" s="57"/>
      <c r="J83" s="56"/>
      <c r="K83" s="64"/>
      <c r="L83" s="58"/>
    </row>
    <row r="84" spans="1:12" ht="14.4" x14ac:dyDescent="0.3">
      <c r="A84" s="23"/>
      <c r="B84" s="15"/>
      <c r="C84" s="11"/>
      <c r="D84" s="7" t="s">
        <v>22</v>
      </c>
      <c r="E84" s="51" t="s">
        <v>40</v>
      </c>
      <c r="F84" s="52">
        <v>200</v>
      </c>
      <c r="G84" s="52">
        <v>1</v>
      </c>
      <c r="H84" s="52">
        <v>0</v>
      </c>
      <c r="I84" s="54">
        <v>9</v>
      </c>
      <c r="J84" s="52">
        <v>50</v>
      </c>
      <c r="K84" s="50">
        <v>376</v>
      </c>
      <c r="L84" s="53">
        <v>2.15</v>
      </c>
    </row>
    <row r="85" spans="1:12" ht="14.4" x14ac:dyDescent="0.3">
      <c r="A85" s="23"/>
      <c r="B85" s="15"/>
      <c r="C85" s="11"/>
      <c r="D85" s="7" t="s">
        <v>23</v>
      </c>
      <c r="E85" s="51" t="s">
        <v>65</v>
      </c>
      <c r="F85" s="52">
        <v>100</v>
      </c>
      <c r="G85" s="52">
        <v>5</v>
      </c>
      <c r="H85" s="52">
        <v>15</v>
      </c>
      <c r="I85" s="54">
        <v>31</v>
      </c>
      <c r="J85" s="52">
        <v>274</v>
      </c>
      <c r="K85" s="50">
        <v>18</v>
      </c>
      <c r="L85" s="53">
        <v>9.92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0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10.4</v>
      </c>
      <c r="H89" s="19">
        <f>SUM(H82:H88)</f>
        <v>19.100000000000001</v>
      </c>
      <c r="I89" s="19">
        <f>SUM(I82:I88)</f>
        <v>55.9</v>
      </c>
      <c r="J89" s="19">
        <f>SUM(J82:J88)</f>
        <v>474</v>
      </c>
      <c r="K89" s="25"/>
      <c r="L89" s="19">
        <f>SUM(L82:L88)</f>
        <v>24.990000000000002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50</v>
      </c>
      <c r="F91" s="52">
        <v>250</v>
      </c>
      <c r="G91" s="52">
        <v>5.49</v>
      </c>
      <c r="H91" s="52">
        <v>5.27</v>
      </c>
      <c r="I91" s="54">
        <v>16.53</v>
      </c>
      <c r="J91" s="52">
        <v>148.25</v>
      </c>
      <c r="K91" s="50">
        <v>101</v>
      </c>
      <c r="L91" s="53">
        <v>13.85</v>
      </c>
    </row>
    <row r="92" spans="1:12" ht="14.4" x14ac:dyDescent="0.3">
      <c r="A92" s="23"/>
      <c r="B92" s="15"/>
      <c r="C92" s="11"/>
      <c r="D92" s="7" t="s">
        <v>28</v>
      </c>
      <c r="E92" s="51" t="s">
        <v>66</v>
      </c>
      <c r="F92" s="52">
        <v>230</v>
      </c>
      <c r="G92" s="52">
        <v>16</v>
      </c>
      <c r="H92" s="52">
        <v>19</v>
      </c>
      <c r="I92" s="54">
        <v>7.59</v>
      </c>
      <c r="J92" s="52">
        <v>295</v>
      </c>
      <c r="K92" s="50">
        <v>436</v>
      </c>
      <c r="L92" s="53">
        <v>37.4</v>
      </c>
    </row>
    <row r="93" spans="1:12" ht="14.4" x14ac:dyDescent="0.3">
      <c r="A93" s="23"/>
      <c r="B93" s="15"/>
      <c r="C93" s="11"/>
      <c r="D93" s="7" t="s">
        <v>29</v>
      </c>
      <c r="E93" s="51"/>
      <c r="F93" s="52"/>
      <c r="G93" s="52"/>
      <c r="H93" s="52"/>
      <c r="I93" s="54"/>
      <c r="J93" s="52"/>
      <c r="K93" s="50"/>
      <c r="L93" s="53"/>
    </row>
    <row r="94" spans="1:12" ht="14.4" x14ac:dyDescent="0.3">
      <c r="A94" s="23"/>
      <c r="B94" s="15"/>
      <c r="C94" s="11"/>
      <c r="D94" s="7" t="s">
        <v>30</v>
      </c>
      <c r="E94" s="59" t="s">
        <v>67</v>
      </c>
      <c r="F94" s="52">
        <v>200</v>
      </c>
      <c r="G94" s="52">
        <v>1</v>
      </c>
      <c r="H94" s="52">
        <v>0</v>
      </c>
      <c r="I94" s="54">
        <v>37</v>
      </c>
      <c r="J94" s="52">
        <v>196</v>
      </c>
      <c r="K94" s="50">
        <v>259</v>
      </c>
      <c r="L94" s="53">
        <v>4.43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2</v>
      </c>
      <c r="H95" s="43">
        <v>0</v>
      </c>
      <c r="I95" s="43">
        <v>21</v>
      </c>
      <c r="J95" s="43">
        <v>110</v>
      </c>
      <c r="K95" s="44">
        <v>15</v>
      </c>
      <c r="L95" s="43">
        <v>2.74</v>
      </c>
    </row>
    <row r="96" spans="1:12" ht="14.4" x14ac:dyDescent="0.3">
      <c r="A96" s="23"/>
      <c r="B96" s="15"/>
      <c r="C96" s="11"/>
      <c r="D96" s="7" t="s">
        <v>32</v>
      </c>
      <c r="E96" s="51" t="s">
        <v>46</v>
      </c>
      <c r="F96" s="52">
        <v>54</v>
      </c>
      <c r="G96" s="52">
        <v>0.4</v>
      </c>
      <c r="H96" s="52">
        <v>0.01</v>
      </c>
      <c r="I96" s="54">
        <v>2.4900000000000002</v>
      </c>
      <c r="J96" s="52">
        <v>57</v>
      </c>
      <c r="K96" s="50">
        <v>14</v>
      </c>
      <c r="L96" s="53">
        <v>2.64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834</v>
      </c>
      <c r="G99" s="19">
        <f>SUM(G90:G98)</f>
        <v>24.89</v>
      </c>
      <c r="H99" s="19">
        <f>SUM(H90:H98)</f>
        <v>24.28</v>
      </c>
      <c r="I99" s="19">
        <f>SUM(I90:I98)</f>
        <v>84.61</v>
      </c>
      <c r="J99" s="19">
        <f>SUM(J90:J98)</f>
        <v>806.25</v>
      </c>
      <c r="K99" s="25"/>
      <c r="L99" s="19">
        <f>SUM(L90:L98)</f>
        <v>61.06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1334</v>
      </c>
      <c r="G100" s="32">
        <f>G89+G99</f>
        <v>35.29</v>
      </c>
      <c r="H100" s="32">
        <f>H89+H99</f>
        <v>43.38</v>
      </c>
      <c r="I100" s="32">
        <f>I89+I99</f>
        <v>140.51</v>
      </c>
      <c r="J100" s="32">
        <f>J89+J99</f>
        <v>1280.25</v>
      </c>
      <c r="K100" s="32"/>
      <c r="L100" s="32">
        <f>L89+L99</f>
        <v>86.050000000000011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5" t="s">
        <v>59</v>
      </c>
      <c r="F101" s="56">
        <v>200</v>
      </c>
      <c r="G101" s="56">
        <v>6</v>
      </c>
      <c r="H101" s="56">
        <v>8</v>
      </c>
      <c r="I101" s="57">
        <v>42</v>
      </c>
      <c r="J101" s="56">
        <v>201.9</v>
      </c>
      <c r="K101" s="64">
        <v>309</v>
      </c>
      <c r="L101" s="58">
        <v>3.91</v>
      </c>
    </row>
    <row r="102" spans="1:12" ht="14.4" x14ac:dyDescent="0.3">
      <c r="A102" s="23"/>
      <c r="B102" s="15"/>
      <c r="C102" s="11"/>
      <c r="D102" s="6"/>
      <c r="E102" s="55"/>
      <c r="F102" s="56"/>
      <c r="G102" s="56"/>
      <c r="H102" s="56"/>
      <c r="I102" s="57"/>
      <c r="J102" s="56"/>
      <c r="K102" s="64"/>
      <c r="L102" s="58"/>
    </row>
    <row r="103" spans="1:12" ht="14.4" x14ac:dyDescent="0.3">
      <c r="A103" s="23"/>
      <c r="B103" s="15"/>
      <c r="C103" s="11"/>
      <c r="D103" s="7" t="s">
        <v>22</v>
      </c>
      <c r="E103" s="51" t="s">
        <v>40</v>
      </c>
      <c r="F103" s="52">
        <v>215</v>
      </c>
      <c r="G103" s="52">
        <v>4</v>
      </c>
      <c r="H103" s="52">
        <v>3</v>
      </c>
      <c r="I103" s="54">
        <v>29</v>
      </c>
      <c r="J103" s="52">
        <v>155.19999999999999</v>
      </c>
      <c r="K103" s="50">
        <v>376</v>
      </c>
      <c r="L103" s="53">
        <v>2.0699999999999998</v>
      </c>
    </row>
    <row r="104" spans="1:12" ht="14.4" x14ac:dyDescent="0.3">
      <c r="A104" s="23"/>
      <c r="B104" s="15"/>
      <c r="C104" s="11"/>
      <c r="D104" s="7" t="s">
        <v>23</v>
      </c>
      <c r="E104" s="51" t="s">
        <v>65</v>
      </c>
      <c r="F104" s="52">
        <v>100</v>
      </c>
      <c r="G104" s="52">
        <v>5</v>
      </c>
      <c r="H104" s="52">
        <v>15</v>
      </c>
      <c r="I104" s="54">
        <v>31</v>
      </c>
      <c r="J104" s="52">
        <v>274</v>
      </c>
      <c r="K104" s="50">
        <v>18</v>
      </c>
      <c r="L104" s="53">
        <v>9.92</v>
      </c>
    </row>
    <row r="105" spans="1:12" ht="14.4" x14ac:dyDescent="0.3">
      <c r="A105" s="23"/>
      <c r="B105" s="15"/>
      <c r="C105" s="11"/>
      <c r="D105" s="7" t="s">
        <v>24</v>
      </c>
      <c r="E105" s="51"/>
      <c r="F105" s="52"/>
      <c r="G105" s="52"/>
      <c r="H105" s="52"/>
      <c r="I105" s="54"/>
      <c r="J105" s="52"/>
      <c r="K105" s="50"/>
      <c r="L105" s="5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15</v>
      </c>
      <c r="H108" s="19">
        <f>SUM(H101:H107)</f>
        <v>26</v>
      </c>
      <c r="I108" s="19">
        <f>SUM(I101:I107)</f>
        <v>102</v>
      </c>
      <c r="J108" s="19">
        <f>SUM(J101:J107)</f>
        <v>631.1</v>
      </c>
      <c r="K108" s="25"/>
      <c r="L108" s="19">
        <f>SUM(L101:L107)</f>
        <v>15.9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50</v>
      </c>
      <c r="F110" s="52">
        <v>250</v>
      </c>
      <c r="G110" s="52">
        <v>5</v>
      </c>
      <c r="H110" s="52">
        <v>5</v>
      </c>
      <c r="I110" s="54">
        <v>17</v>
      </c>
      <c r="J110" s="52">
        <v>148</v>
      </c>
      <c r="K110" s="50">
        <v>102</v>
      </c>
      <c r="L110" s="53">
        <v>11.07</v>
      </c>
    </row>
    <row r="111" spans="1:12" ht="14.4" x14ac:dyDescent="0.3">
      <c r="A111" s="23"/>
      <c r="B111" s="15"/>
      <c r="C111" s="11"/>
      <c r="D111" s="7" t="s">
        <v>28</v>
      </c>
      <c r="E111" s="51" t="s">
        <v>68</v>
      </c>
      <c r="F111" s="52">
        <v>90</v>
      </c>
      <c r="G111" s="52">
        <v>13</v>
      </c>
      <c r="H111" s="52">
        <v>6</v>
      </c>
      <c r="I111" s="54">
        <v>8</v>
      </c>
      <c r="J111" s="52">
        <v>114</v>
      </c>
      <c r="K111" s="50">
        <v>227</v>
      </c>
      <c r="L111" s="53">
        <v>31.64</v>
      </c>
    </row>
    <row r="112" spans="1:12" ht="14.4" x14ac:dyDescent="0.3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</v>
      </c>
      <c r="H112" s="52">
        <v>7</v>
      </c>
      <c r="I112" s="54">
        <v>17</v>
      </c>
      <c r="J112" s="52">
        <v>189</v>
      </c>
      <c r="K112" s="50">
        <v>128</v>
      </c>
      <c r="L112" s="53">
        <v>7.65</v>
      </c>
    </row>
    <row r="113" spans="1:12" ht="14.4" x14ac:dyDescent="0.3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4">
        <v>22</v>
      </c>
      <c r="J113" s="52">
        <v>162</v>
      </c>
      <c r="K113" s="50">
        <v>259</v>
      </c>
      <c r="L113" s="53">
        <v>4.8899999999999997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100</v>
      </c>
      <c r="G114" s="43">
        <v>2</v>
      </c>
      <c r="H114" s="43">
        <v>0</v>
      </c>
      <c r="I114" s="43">
        <v>21</v>
      </c>
      <c r="J114" s="43">
        <v>110</v>
      </c>
      <c r="K114" s="44">
        <v>15</v>
      </c>
      <c r="L114" s="43">
        <v>2.74</v>
      </c>
    </row>
    <row r="115" spans="1:12" ht="14.4" x14ac:dyDescent="0.3">
      <c r="A115" s="23"/>
      <c r="B115" s="15"/>
      <c r="C115" s="11"/>
      <c r="D115" s="7" t="s">
        <v>32</v>
      </c>
      <c r="E115" s="51" t="s">
        <v>46</v>
      </c>
      <c r="F115" s="52">
        <v>54</v>
      </c>
      <c r="G115" s="52">
        <v>0.4</v>
      </c>
      <c r="H115" s="52">
        <v>0.01</v>
      </c>
      <c r="I115" s="54">
        <v>2.4900000000000002</v>
      </c>
      <c r="J115" s="52">
        <v>57</v>
      </c>
      <c r="K115" s="50">
        <v>14</v>
      </c>
      <c r="L115" s="53">
        <v>2.64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844</v>
      </c>
      <c r="G118" s="19">
        <f>SUM(G109:G117)</f>
        <v>25.4</v>
      </c>
      <c r="H118" s="19">
        <f>SUM(H109:H117)</f>
        <v>18.010000000000002</v>
      </c>
      <c r="I118" s="19">
        <f>SUM(I109:I117)</f>
        <v>87.49</v>
      </c>
      <c r="J118" s="19">
        <f>SUM(J109:J117)</f>
        <v>780</v>
      </c>
      <c r="K118" s="25"/>
      <c r="L118" s="19">
        <f>SUM(L109:L117)</f>
        <v>60.63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1359</v>
      </c>
      <c r="G119" s="32">
        <f>G108+G118</f>
        <v>40.4</v>
      </c>
      <c r="H119" s="32">
        <f>H108+H118</f>
        <v>44.010000000000005</v>
      </c>
      <c r="I119" s="32">
        <f>I108+I118</f>
        <v>189.49</v>
      </c>
      <c r="J119" s="32">
        <f>J108+J118</f>
        <v>1411.1</v>
      </c>
      <c r="K119" s="32"/>
      <c r="L119" s="32">
        <f>L108+L118</f>
        <v>76.53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5" t="s">
        <v>54</v>
      </c>
      <c r="F120" s="56">
        <v>215</v>
      </c>
      <c r="G120" s="56">
        <v>8.1999999999999993</v>
      </c>
      <c r="H120" s="56">
        <v>10.5</v>
      </c>
      <c r="I120" s="57">
        <v>34.270000000000003</v>
      </c>
      <c r="J120" s="56">
        <v>270.73</v>
      </c>
      <c r="K120" s="64">
        <v>173</v>
      </c>
      <c r="L120" s="58">
        <v>13.22</v>
      </c>
    </row>
    <row r="121" spans="1:12" ht="14.4" x14ac:dyDescent="0.3">
      <c r="A121" s="14"/>
      <c r="B121" s="15"/>
      <c r="C121" s="11"/>
      <c r="D121" s="6"/>
      <c r="E121" s="55"/>
      <c r="F121" s="56"/>
      <c r="G121" s="56"/>
      <c r="H121" s="56"/>
      <c r="I121" s="57"/>
      <c r="J121" s="56"/>
      <c r="K121" s="64"/>
      <c r="L121" s="58"/>
    </row>
    <row r="122" spans="1:12" ht="14.4" x14ac:dyDescent="0.3">
      <c r="A122" s="14"/>
      <c r="B122" s="15"/>
      <c r="C122" s="11"/>
      <c r="D122" s="7" t="s">
        <v>22</v>
      </c>
      <c r="E122" s="51" t="s">
        <v>55</v>
      </c>
      <c r="F122" s="52">
        <v>200</v>
      </c>
      <c r="G122" s="52">
        <v>3.78</v>
      </c>
      <c r="H122" s="52">
        <v>3.5</v>
      </c>
      <c r="I122" s="54">
        <v>26</v>
      </c>
      <c r="J122" s="52">
        <v>125.11</v>
      </c>
      <c r="K122" s="50">
        <v>181</v>
      </c>
      <c r="L122" s="53">
        <v>9.0500000000000007</v>
      </c>
    </row>
    <row r="123" spans="1:12" ht="14.4" x14ac:dyDescent="0.3">
      <c r="A123" s="14"/>
      <c r="B123" s="15"/>
      <c r="C123" s="11"/>
      <c r="D123" s="7" t="s">
        <v>23</v>
      </c>
      <c r="E123" s="51" t="s">
        <v>56</v>
      </c>
      <c r="F123" s="52">
        <v>90</v>
      </c>
      <c r="G123" s="52">
        <v>6</v>
      </c>
      <c r="H123" s="52">
        <v>5</v>
      </c>
      <c r="I123" s="54">
        <v>21</v>
      </c>
      <c r="J123" s="52">
        <v>124</v>
      </c>
      <c r="K123" s="50">
        <v>15</v>
      </c>
      <c r="L123" s="53">
        <v>2.74</v>
      </c>
    </row>
    <row r="124" spans="1:12" ht="14.4" x14ac:dyDescent="0.3">
      <c r="A124" s="14"/>
      <c r="B124" s="15"/>
      <c r="C124" s="11"/>
      <c r="D124" s="7" t="s">
        <v>24</v>
      </c>
      <c r="E124" s="51"/>
      <c r="F124" s="52"/>
      <c r="G124" s="52"/>
      <c r="H124" s="52"/>
      <c r="I124" s="54"/>
      <c r="J124" s="52"/>
      <c r="K124" s="50"/>
      <c r="L124" s="5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17.979999999999997</v>
      </c>
      <c r="H127" s="19">
        <f>SUM(H120:H126)</f>
        <v>19</v>
      </c>
      <c r="I127" s="19">
        <f>SUM(I120:I126)</f>
        <v>81.27000000000001</v>
      </c>
      <c r="J127" s="19">
        <f>SUM(J120:J126)</f>
        <v>519.84</v>
      </c>
      <c r="K127" s="25"/>
      <c r="L127" s="19">
        <f>SUM(L120:L126)</f>
        <v>25.010000000000005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57</v>
      </c>
      <c r="F129" s="52">
        <v>250</v>
      </c>
      <c r="G129" s="52">
        <v>3</v>
      </c>
      <c r="H129" s="52">
        <v>5</v>
      </c>
      <c r="I129" s="54">
        <v>17</v>
      </c>
      <c r="J129" s="52">
        <v>100</v>
      </c>
      <c r="K129" s="50">
        <v>96</v>
      </c>
      <c r="L129" s="53">
        <v>17.66</v>
      </c>
    </row>
    <row r="130" spans="1:12" ht="14.4" x14ac:dyDescent="0.3">
      <c r="A130" s="14"/>
      <c r="B130" s="15"/>
      <c r="C130" s="11"/>
      <c r="D130" s="7" t="s">
        <v>28</v>
      </c>
      <c r="E130" s="51" t="s">
        <v>58</v>
      </c>
      <c r="F130" s="52">
        <v>90</v>
      </c>
      <c r="G130" s="52">
        <v>21.67</v>
      </c>
      <c r="H130" s="52">
        <v>13.33</v>
      </c>
      <c r="I130" s="54">
        <v>0</v>
      </c>
      <c r="J130" s="52">
        <v>206.67</v>
      </c>
      <c r="K130" s="50">
        <v>111</v>
      </c>
      <c r="L130" s="53">
        <v>31.37</v>
      </c>
    </row>
    <row r="131" spans="1:12" ht="14.4" x14ac:dyDescent="0.3">
      <c r="A131" s="14"/>
      <c r="B131" s="15"/>
      <c r="C131" s="11"/>
      <c r="D131" s="7" t="s">
        <v>29</v>
      </c>
      <c r="E131" s="51" t="s">
        <v>59</v>
      </c>
      <c r="F131" s="52">
        <v>200</v>
      </c>
      <c r="G131" s="52">
        <v>6</v>
      </c>
      <c r="H131" s="52">
        <v>8</v>
      </c>
      <c r="I131" s="54">
        <v>42</v>
      </c>
      <c r="J131" s="52">
        <v>210.11</v>
      </c>
      <c r="K131" s="50">
        <v>309</v>
      </c>
      <c r="L131" s="53">
        <v>4.87</v>
      </c>
    </row>
    <row r="132" spans="1:12" ht="14.4" x14ac:dyDescent="0.3">
      <c r="A132" s="14"/>
      <c r="B132" s="15"/>
      <c r="C132" s="11"/>
      <c r="D132" s="7" t="s">
        <v>30</v>
      </c>
      <c r="E132" s="59" t="s">
        <v>60</v>
      </c>
      <c r="F132" s="52">
        <v>200</v>
      </c>
      <c r="G132" s="52">
        <v>0</v>
      </c>
      <c r="H132" s="52">
        <v>0</v>
      </c>
      <c r="I132" s="54">
        <v>22</v>
      </c>
      <c r="J132" s="52">
        <v>196</v>
      </c>
      <c r="K132" s="50">
        <v>259</v>
      </c>
      <c r="L132" s="53">
        <v>2.48</v>
      </c>
    </row>
    <row r="133" spans="1:12" ht="14.4" x14ac:dyDescent="0.3">
      <c r="A133" s="14"/>
      <c r="B133" s="15"/>
      <c r="C133" s="11"/>
      <c r="D133" s="7" t="s">
        <v>31</v>
      </c>
      <c r="E133" s="51"/>
      <c r="F133" s="52"/>
      <c r="G133" s="52"/>
      <c r="H133" s="52"/>
      <c r="I133" s="54"/>
      <c r="J133" s="52"/>
      <c r="K133" s="50"/>
      <c r="L133" s="53"/>
    </row>
    <row r="134" spans="1:12" ht="14.4" x14ac:dyDescent="0.3">
      <c r="A134" s="14"/>
      <c r="B134" s="15"/>
      <c r="C134" s="11"/>
      <c r="D134" s="7" t="s">
        <v>32</v>
      </c>
      <c r="E134" s="51" t="s">
        <v>46</v>
      </c>
      <c r="F134" s="52">
        <v>54</v>
      </c>
      <c r="G134" s="52">
        <v>0.4</v>
      </c>
      <c r="H134" s="52">
        <v>0.01</v>
      </c>
      <c r="I134" s="54">
        <v>2.4900000000000002</v>
      </c>
      <c r="J134" s="52">
        <v>57</v>
      </c>
      <c r="K134" s="50">
        <v>14</v>
      </c>
      <c r="L134" s="53">
        <v>2.64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794</v>
      </c>
      <c r="G137" s="19">
        <f>SUM(G128:G136)</f>
        <v>31.07</v>
      </c>
      <c r="H137" s="19">
        <f>SUM(H128:H136)</f>
        <v>26.34</v>
      </c>
      <c r="I137" s="19">
        <f>SUM(I128:I136)</f>
        <v>83.49</v>
      </c>
      <c r="J137" s="19">
        <f>SUM(J128:J136)</f>
        <v>769.78</v>
      </c>
      <c r="K137" s="25"/>
      <c r="L137" s="19">
        <f>SUM(L128:L136)</f>
        <v>59.019999999999996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1299</v>
      </c>
      <c r="G138" s="32">
        <f>G127+G137</f>
        <v>49.05</v>
      </c>
      <c r="H138" s="32">
        <f>H127+H137</f>
        <v>45.34</v>
      </c>
      <c r="I138" s="32">
        <f>I127+I137</f>
        <v>164.76</v>
      </c>
      <c r="J138" s="32">
        <f>J127+J137</f>
        <v>1289.6199999999999</v>
      </c>
      <c r="K138" s="32"/>
      <c r="L138" s="32">
        <f>L127+L137</f>
        <v>84.03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5" t="s">
        <v>39</v>
      </c>
      <c r="F139" s="56">
        <v>200</v>
      </c>
      <c r="G139" s="56">
        <v>8</v>
      </c>
      <c r="H139" s="56">
        <v>5</v>
      </c>
      <c r="I139" s="57">
        <v>9</v>
      </c>
      <c r="J139" s="56">
        <v>292</v>
      </c>
      <c r="K139" s="64">
        <v>223</v>
      </c>
      <c r="L139" s="58">
        <v>20.94</v>
      </c>
    </row>
    <row r="140" spans="1:12" ht="14.4" x14ac:dyDescent="0.3">
      <c r="A140" s="23"/>
      <c r="B140" s="15"/>
      <c r="C140" s="11"/>
      <c r="D140" s="6"/>
      <c r="E140" s="55"/>
      <c r="F140" s="56"/>
      <c r="G140" s="56"/>
      <c r="H140" s="56"/>
      <c r="I140" s="57"/>
      <c r="J140" s="56"/>
      <c r="K140" s="64"/>
      <c r="L140" s="58"/>
    </row>
    <row r="141" spans="1:12" ht="14.4" x14ac:dyDescent="0.3">
      <c r="A141" s="23"/>
      <c r="B141" s="15"/>
      <c r="C141" s="11"/>
      <c r="D141" s="7" t="s">
        <v>22</v>
      </c>
      <c r="E141" s="51" t="s">
        <v>40</v>
      </c>
      <c r="F141" s="52">
        <v>200</v>
      </c>
      <c r="G141" s="52">
        <v>1</v>
      </c>
      <c r="H141" s="52">
        <v>0</v>
      </c>
      <c r="I141" s="54">
        <v>10</v>
      </c>
      <c r="J141" s="52">
        <v>60</v>
      </c>
      <c r="K141" s="50">
        <v>376</v>
      </c>
      <c r="L141" s="53">
        <v>1.27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65</v>
      </c>
      <c r="F142" s="52">
        <v>100</v>
      </c>
      <c r="G142" s="52">
        <v>5</v>
      </c>
      <c r="H142" s="52">
        <v>15</v>
      </c>
      <c r="I142" s="54">
        <v>31</v>
      </c>
      <c r="J142" s="52">
        <v>274</v>
      </c>
      <c r="K142" s="50">
        <v>18</v>
      </c>
      <c r="L142" s="53">
        <v>9.92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52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</v>
      </c>
      <c r="H146" s="19">
        <f>SUM(H139:H145)</f>
        <v>20</v>
      </c>
      <c r="I146" s="19">
        <f>SUM(I139:I145)</f>
        <v>50</v>
      </c>
      <c r="J146" s="19">
        <f>SUM(J139:J145)</f>
        <v>626</v>
      </c>
      <c r="K146" s="25"/>
      <c r="L146" s="19">
        <f>SUM(L139:L145)</f>
        <v>32.130000000000003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57</v>
      </c>
      <c r="F148" s="52">
        <v>250</v>
      </c>
      <c r="G148" s="52">
        <v>3</v>
      </c>
      <c r="H148" s="52">
        <v>5</v>
      </c>
      <c r="I148" s="54">
        <v>17</v>
      </c>
      <c r="J148" s="52">
        <v>147</v>
      </c>
      <c r="K148" s="50">
        <v>31</v>
      </c>
      <c r="L148" s="53">
        <v>18.989999999999998</v>
      </c>
    </row>
    <row r="149" spans="1:12" ht="14.4" x14ac:dyDescent="0.3">
      <c r="A149" s="23"/>
      <c r="B149" s="15"/>
      <c r="C149" s="11"/>
      <c r="D149" s="7" t="s">
        <v>28</v>
      </c>
      <c r="E149" s="51" t="s">
        <v>70</v>
      </c>
      <c r="F149" s="52">
        <v>90</v>
      </c>
      <c r="G149" s="52">
        <v>15</v>
      </c>
      <c r="H149" s="52">
        <v>17</v>
      </c>
      <c r="I149" s="54">
        <v>3</v>
      </c>
      <c r="J149" s="52">
        <v>207</v>
      </c>
      <c r="K149" s="50">
        <v>111</v>
      </c>
      <c r="L149" s="53">
        <v>30.76</v>
      </c>
    </row>
    <row r="150" spans="1:12" ht="14.4" x14ac:dyDescent="0.3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8</v>
      </c>
      <c r="I150" s="54">
        <v>42</v>
      </c>
      <c r="J150" s="52">
        <v>62.8</v>
      </c>
      <c r="K150" s="50">
        <v>260</v>
      </c>
      <c r="L150" s="53">
        <v>4.05</v>
      </c>
    </row>
    <row r="151" spans="1:12" ht="14.4" x14ac:dyDescent="0.3">
      <c r="A151" s="23"/>
      <c r="B151" s="15"/>
      <c r="C151" s="11"/>
      <c r="D151" s="7" t="s">
        <v>30</v>
      </c>
      <c r="E151" s="51" t="s">
        <v>53</v>
      </c>
      <c r="F151" s="52">
        <v>200</v>
      </c>
      <c r="G151" s="52">
        <v>1</v>
      </c>
      <c r="H151" s="52">
        <f>H154</f>
        <v>0</v>
      </c>
      <c r="I151" s="54">
        <v>37</v>
      </c>
      <c r="J151" s="52">
        <v>196</v>
      </c>
      <c r="K151" s="50">
        <v>349</v>
      </c>
      <c r="L151" s="53">
        <v>4.43</v>
      </c>
    </row>
    <row r="152" spans="1:12" ht="14.4" x14ac:dyDescent="0.3">
      <c r="A152" s="23"/>
      <c r="B152" s="15"/>
      <c r="C152" s="11"/>
      <c r="D152" s="7" t="s">
        <v>31</v>
      </c>
      <c r="E152" s="51" t="s">
        <v>41</v>
      </c>
      <c r="F152" s="52">
        <v>100</v>
      </c>
      <c r="G152" s="52">
        <v>2</v>
      </c>
      <c r="H152" s="52">
        <v>0</v>
      </c>
      <c r="I152" s="54">
        <v>21</v>
      </c>
      <c r="J152" s="52">
        <v>110</v>
      </c>
      <c r="K152" s="50">
        <v>15</v>
      </c>
      <c r="L152" s="53">
        <v>2.74</v>
      </c>
    </row>
    <row r="153" spans="1:12" ht="14.4" x14ac:dyDescent="0.3">
      <c r="A153" s="23"/>
      <c r="B153" s="15"/>
      <c r="C153" s="11"/>
      <c r="D153" s="7" t="s">
        <v>32</v>
      </c>
      <c r="E153" s="51" t="s">
        <v>46</v>
      </c>
      <c r="F153" s="52">
        <v>54</v>
      </c>
      <c r="G153" s="52">
        <v>0.4</v>
      </c>
      <c r="H153" s="52">
        <v>0.01</v>
      </c>
      <c r="I153" s="54">
        <v>2.4900000000000002</v>
      </c>
      <c r="J153" s="52">
        <v>57</v>
      </c>
      <c r="K153" s="50">
        <v>14</v>
      </c>
      <c r="L153" s="53">
        <v>2.64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844</v>
      </c>
      <c r="G156" s="19">
        <f>SUM(G147:G155)</f>
        <v>27.4</v>
      </c>
      <c r="H156" s="19">
        <f>SUM(H147:H155)</f>
        <v>30.01</v>
      </c>
      <c r="I156" s="19">
        <f>SUM(I147:I155)</f>
        <v>122.49</v>
      </c>
      <c r="J156" s="19">
        <f>SUM(J147:J155)</f>
        <v>779.8</v>
      </c>
      <c r="K156" s="25"/>
      <c r="L156" s="19">
        <f>SUM(L147:L155)</f>
        <v>63.61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1344</v>
      </c>
      <c r="G157" s="32">
        <f>G146+G156</f>
        <v>41.4</v>
      </c>
      <c r="H157" s="32">
        <f>H146+H156</f>
        <v>50.010000000000005</v>
      </c>
      <c r="I157" s="32">
        <f>I146+I156</f>
        <v>172.49</v>
      </c>
      <c r="J157" s="32">
        <f>J146+J156</f>
        <v>1405.8</v>
      </c>
      <c r="K157" s="32"/>
      <c r="L157" s="32">
        <f>L146+L156</f>
        <v>95.740000000000009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5" t="s">
        <v>54</v>
      </c>
      <c r="F158" s="56">
        <v>215</v>
      </c>
      <c r="G158" s="56">
        <v>8.1999999999999993</v>
      </c>
      <c r="H158" s="56">
        <v>10.5</v>
      </c>
      <c r="I158" s="57">
        <v>34.270000000000003</v>
      </c>
      <c r="J158" s="56">
        <v>270.73</v>
      </c>
      <c r="K158" s="64">
        <v>173</v>
      </c>
      <c r="L158" s="58">
        <v>13.22</v>
      </c>
    </row>
    <row r="159" spans="1:12" ht="14.4" x14ac:dyDescent="0.3">
      <c r="A159" s="23"/>
      <c r="B159" s="15"/>
      <c r="C159" s="11"/>
      <c r="D159" s="6"/>
      <c r="E159" s="55"/>
      <c r="F159" s="56"/>
      <c r="G159" s="56"/>
      <c r="H159" s="56"/>
      <c r="I159" s="57"/>
      <c r="J159" s="52"/>
      <c r="K159" s="64"/>
      <c r="L159" s="58"/>
    </row>
    <row r="160" spans="1:12" ht="14.4" x14ac:dyDescent="0.3">
      <c r="A160" s="23"/>
      <c r="B160" s="15"/>
      <c r="C160" s="11"/>
      <c r="D160" s="7" t="s">
        <v>22</v>
      </c>
      <c r="E160" s="51" t="s">
        <v>55</v>
      </c>
      <c r="F160" s="52">
        <v>200</v>
      </c>
      <c r="G160" s="52">
        <v>3.78</v>
      </c>
      <c r="H160" s="52">
        <v>3.5</v>
      </c>
      <c r="I160" s="54">
        <v>26</v>
      </c>
      <c r="J160" s="52">
        <v>125</v>
      </c>
      <c r="K160" s="50">
        <v>181</v>
      </c>
      <c r="L160" s="53">
        <v>9.0500000000000007</v>
      </c>
    </row>
    <row r="161" spans="1:12" ht="14.4" x14ac:dyDescent="0.3">
      <c r="A161" s="23"/>
      <c r="B161" s="15"/>
      <c r="C161" s="11"/>
      <c r="D161" s="7" t="s">
        <v>23</v>
      </c>
      <c r="E161" s="51" t="s">
        <v>56</v>
      </c>
      <c r="F161" s="52">
        <v>90</v>
      </c>
      <c r="G161" s="52">
        <v>6</v>
      </c>
      <c r="H161" s="52">
        <v>5</v>
      </c>
      <c r="I161" s="54">
        <v>21</v>
      </c>
      <c r="J161" s="43">
        <v>124</v>
      </c>
      <c r="K161" s="50">
        <v>15</v>
      </c>
      <c r="L161" s="53">
        <v>2.74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17.979999999999997</v>
      </c>
      <c r="H165" s="19">
        <f>SUM(H158:H164)</f>
        <v>19</v>
      </c>
      <c r="I165" s="19">
        <f>SUM(I158:I164)</f>
        <v>81.27000000000001</v>
      </c>
      <c r="J165" s="19">
        <f>SUM(J158:J164)</f>
        <v>519.73</v>
      </c>
      <c r="K165" s="25"/>
      <c r="L165" s="19">
        <f>SUM(L158:L164)</f>
        <v>25.010000000000005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72</v>
      </c>
      <c r="F167" s="52">
        <v>250</v>
      </c>
      <c r="G167" s="52">
        <v>2</v>
      </c>
      <c r="H167" s="52">
        <v>4.5</v>
      </c>
      <c r="I167" s="54">
        <v>12</v>
      </c>
      <c r="J167" s="52">
        <v>103.75</v>
      </c>
      <c r="K167" s="50">
        <v>62</v>
      </c>
      <c r="L167" s="53">
        <v>11.49</v>
      </c>
    </row>
    <row r="168" spans="1:12" ht="14.4" x14ac:dyDescent="0.3">
      <c r="A168" s="23"/>
      <c r="B168" s="15"/>
      <c r="C168" s="11"/>
      <c r="D168" s="7" t="s">
        <v>28</v>
      </c>
      <c r="E168" s="51" t="s">
        <v>73</v>
      </c>
      <c r="F168" s="52">
        <v>90</v>
      </c>
      <c r="G168" s="52">
        <v>12</v>
      </c>
      <c r="H168" s="52">
        <v>9.4600000000000009</v>
      </c>
      <c r="I168" s="54">
        <v>11.83</v>
      </c>
      <c r="J168" s="52">
        <v>153</v>
      </c>
      <c r="K168" s="50">
        <v>302</v>
      </c>
      <c r="L168" s="53">
        <v>32.590000000000003</v>
      </c>
    </row>
    <row r="169" spans="1:12" ht="14.4" x14ac:dyDescent="0.3">
      <c r="A169" s="23"/>
      <c r="B169" s="15"/>
      <c r="C169" s="11"/>
      <c r="D169" s="7" t="s">
        <v>29</v>
      </c>
      <c r="E169" s="51" t="s">
        <v>74</v>
      </c>
      <c r="F169" s="52">
        <v>200</v>
      </c>
      <c r="G169" s="52">
        <v>8.9</v>
      </c>
      <c r="H169" s="52">
        <v>11.5</v>
      </c>
      <c r="I169" s="54">
        <v>41.25</v>
      </c>
      <c r="J169" s="52">
        <v>231</v>
      </c>
      <c r="K169" s="50">
        <v>101</v>
      </c>
      <c r="L169" s="53">
        <v>8.52</v>
      </c>
    </row>
    <row r="170" spans="1:12" ht="14.4" x14ac:dyDescent="0.3">
      <c r="A170" s="23"/>
      <c r="B170" s="15"/>
      <c r="C170" s="11"/>
      <c r="D170" s="7" t="s">
        <v>30</v>
      </c>
      <c r="E170" s="59" t="s">
        <v>53</v>
      </c>
      <c r="F170" s="52">
        <v>200</v>
      </c>
      <c r="G170" s="52">
        <v>1</v>
      </c>
      <c r="H170" s="52">
        <v>0</v>
      </c>
      <c r="I170" s="54">
        <v>37</v>
      </c>
      <c r="J170" s="52">
        <v>196</v>
      </c>
      <c r="K170" s="50">
        <v>268</v>
      </c>
      <c r="L170" s="53">
        <v>2.48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2</v>
      </c>
      <c r="H171" s="43">
        <v>0</v>
      </c>
      <c r="I171" s="43">
        <v>21</v>
      </c>
      <c r="J171" s="43">
        <v>110</v>
      </c>
      <c r="K171" s="44">
        <v>15</v>
      </c>
      <c r="L171" s="43">
        <v>2.74</v>
      </c>
    </row>
    <row r="172" spans="1:12" ht="14.4" x14ac:dyDescent="0.3">
      <c r="A172" s="23"/>
      <c r="B172" s="15"/>
      <c r="C172" s="11"/>
      <c r="D172" s="7" t="s">
        <v>32</v>
      </c>
      <c r="E172" s="51" t="s">
        <v>46</v>
      </c>
      <c r="F172" s="52">
        <v>54</v>
      </c>
      <c r="G172" s="52">
        <v>0.4</v>
      </c>
      <c r="H172" s="52">
        <v>0.01</v>
      </c>
      <c r="I172" s="54">
        <v>2.4900000000000002</v>
      </c>
      <c r="J172" s="52">
        <v>57</v>
      </c>
      <c r="K172" s="50">
        <v>14</v>
      </c>
      <c r="L172" s="53">
        <v>2.64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894</v>
      </c>
      <c r="G175" s="19">
        <f>SUM(G166:G174)</f>
        <v>26.299999999999997</v>
      </c>
      <c r="H175" s="19">
        <f>SUM(H166:H174)</f>
        <v>25.470000000000002</v>
      </c>
      <c r="I175" s="19">
        <f>SUM(I166:I174)</f>
        <v>125.57</v>
      </c>
      <c r="J175" s="19">
        <f>SUM(J166:J174)</f>
        <v>850.75</v>
      </c>
      <c r="K175" s="25"/>
      <c r="L175" s="19">
        <f>SUM(L166:L174)</f>
        <v>60.460000000000008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1399</v>
      </c>
      <c r="G176" s="32">
        <f>G165+G175</f>
        <v>44.279999999999994</v>
      </c>
      <c r="H176" s="32">
        <f>H165+H175</f>
        <v>44.47</v>
      </c>
      <c r="I176" s="32">
        <f>I165+I175</f>
        <v>206.84</v>
      </c>
      <c r="J176" s="32">
        <f>J165+J175</f>
        <v>1370.48</v>
      </c>
      <c r="K176" s="32"/>
      <c r="L176" s="32">
        <f>L165+L175</f>
        <v>85.470000000000013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5" t="s">
        <v>75</v>
      </c>
      <c r="F177" s="56">
        <v>250</v>
      </c>
      <c r="G177" s="56">
        <v>6</v>
      </c>
      <c r="H177" s="56">
        <v>16</v>
      </c>
      <c r="I177" s="57">
        <v>42</v>
      </c>
      <c r="J177" s="56">
        <v>325.5</v>
      </c>
      <c r="K177" s="64">
        <v>174</v>
      </c>
      <c r="L177" s="58">
        <v>14.07</v>
      </c>
    </row>
    <row r="178" spans="1:12" ht="14.4" x14ac:dyDescent="0.3">
      <c r="A178" s="23"/>
      <c r="B178" s="15"/>
      <c r="C178" s="11"/>
      <c r="D178" s="6"/>
      <c r="E178" s="55"/>
      <c r="F178" s="56"/>
      <c r="G178" s="56"/>
      <c r="H178" s="56"/>
      <c r="I178" s="57"/>
      <c r="J178" s="56"/>
      <c r="K178" s="64"/>
      <c r="L178" s="58"/>
    </row>
    <row r="179" spans="1:12" ht="14.4" x14ac:dyDescent="0.3">
      <c r="A179" s="23"/>
      <c r="B179" s="15"/>
      <c r="C179" s="11"/>
      <c r="D179" s="7" t="s">
        <v>22</v>
      </c>
      <c r="E179" s="51" t="s">
        <v>48</v>
      </c>
      <c r="F179" s="52">
        <v>200</v>
      </c>
      <c r="G179" s="52">
        <v>3.78</v>
      </c>
      <c r="H179" s="52">
        <v>3</v>
      </c>
      <c r="I179" s="54">
        <v>29</v>
      </c>
      <c r="J179" s="52">
        <v>155</v>
      </c>
      <c r="K179" s="50">
        <v>379</v>
      </c>
      <c r="L179" s="53">
        <v>8.14</v>
      </c>
    </row>
    <row r="180" spans="1:12" ht="14.4" x14ac:dyDescent="0.3">
      <c r="A180" s="23"/>
      <c r="B180" s="15"/>
      <c r="C180" s="11"/>
      <c r="D180" s="7" t="s">
        <v>23</v>
      </c>
      <c r="E180" s="51" t="s">
        <v>56</v>
      </c>
      <c r="F180" s="52">
        <v>70</v>
      </c>
      <c r="G180" s="52">
        <v>2</v>
      </c>
      <c r="H180" s="52">
        <v>0</v>
      </c>
      <c r="I180" s="54">
        <v>21</v>
      </c>
      <c r="J180" s="52">
        <v>93.52</v>
      </c>
      <c r="K180" s="50">
        <v>15</v>
      </c>
      <c r="L180" s="53">
        <v>2.74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11.78</v>
      </c>
      <c r="H184" s="19">
        <f>SUM(H177:H183)</f>
        <v>19</v>
      </c>
      <c r="I184" s="19">
        <f>SUM(I177:I183)</f>
        <v>92</v>
      </c>
      <c r="J184" s="19">
        <f>SUM(J177:J183)</f>
        <v>574.02</v>
      </c>
      <c r="K184" s="25"/>
      <c r="L184" s="19">
        <f>SUM(L177:L183)</f>
        <v>24.950000000000003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4"/>
      <c r="J185" s="52"/>
      <c r="K185" s="50"/>
      <c r="L185" s="53"/>
    </row>
    <row r="186" spans="1:12" ht="14.4" x14ac:dyDescent="0.3">
      <c r="A186" s="23"/>
      <c r="B186" s="15"/>
      <c r="C186" s="11"/>
      <c r="D186" s="7" t="s">
        <v>27</v>
      </c>
      <c r="E186" s="51" t="s">
        <v>62</v>
      </c>
      <c r="F186" s="52">
        <v>250</v>
      </c>
      <c r="G186" s="52">
        <v>2.2999999999999998</v>
      </c>
      <c r="H186" s="52">
        <v>6.3</v>
      </c>
      <c r="I186" s="54">
        <v>28</v>
      </c>
      <c r="J186" s="52">
        <v>120</v>
      </c>
      <c r="K186" s="50">
        <v>52</v>
      </c>
      <c r="L186" s="53">
        <v>16.940000000000001</v>
      </c>
    </row>
    <row r="187" spans="1:12" ht="14.4" x14ac:dyDescent="0.3">
      <c r="A187" s="23"/>
      <c r="B187" s="15"/>
      <c r="C187" s="11"/>
      <c r="D187" s="7" t="s">
        <v>28</v>
      </c>
      <c r="E187" s="51" t="s">
        <v>58</v>
      </c>
      <c r="F187" s="52">
        <v>90</v>
      </c>
      <c r="G187" s="52">
        <v>21.67</v>
      </c>
      <c r="H187" s="52">
        <v>13.33</v>
      </c>
      <c r="I187" s="54">
        <v>0</v>
      </c>
      <c r="J187" s="52">
        <v>206.67</v>
      </c>
      <c r="K187" s="50">
        <v>111</v>
      </c>
      <c r="L187" s="53">
        <v>30.65</v>
      </c>
    </row>
    <row r="188" spans="1:12" ht="14.4" x14ac:dyDescent="0.3">
      <c r="A188" s="23"/>
      <c r="B188" s="15"/>
      <c r="C188" s="11"/>
      <c r="D188" s="7" t="s">
        <v>29</v>
      </c>
      <c r="E188" s="59" t="s">
        <v>63</v>
      </c>
      <c r="F188" s="52">
        <v>200</v>
      </c>
      <c r="G188" s="52">
        <v>3.67</v>
      </c>
      <c r="H188" s="52">
        <v>5.42</v>
      </c>
      <c r="I188" s="54">
        <v>13.5</v>
      </c>
      <c r="J188" s="52">
        <v>210.11</v>
      </c>
      <c r="K188" s="50">
        <v>288</v>
      </c>
      <c r="L188" s="53">
        <v>6.54</v>
      </c>
    </row>
    <row r="189" spans="1:12" ht="14.4" x14ac:dyDescent="0.3">
      <c r="A189" s="23"/>
      <c r="B189" s="15"/>
      <c r="C189" s="11"/>
      <c r="D189" s="7" t="s">
        <v>30</v>
      </c>
      <c r="E189" s="51" t="s">
        <v>53</v>
      </c>
      <c r="F189" s="52">
        <v>200</v>
      </c>
      <c r="G189" s="52">
        <v>1</v>
      </c>
      <c r="H189" s="52">
        <v>0</v>
      </c>
      <c r="I189" s="54">
        <v>37</v>
      </c>
      <c r="J189" s="52">
        <v>196</v>
      </c>
      <c r="K189" s="50">
        <v>304</v>
      </c>
      <c r="L189" s="53">
        <v>2.48</v>
      </c>
    </row>
    <row r="190" spans="1:12" ht="14.4" x14ac:dyDescent="0.3">
      <c r="A190" s="23"/>
      <c r="B190" s="15"/>
      <c r="C190" s="11"/>
      <c r="D190" s="7" t="s">
        <v>31</v>
      </c>
      <c r="E190" s="51"/>
      <c r="F190" s="52"/>
      <c r="G190" s="52"/>
      <c r="H190" s="52"/>
      <c r="I190" s="54"/>
      <c r="J190" s="52"/>
      <c r="K190" s="50"/>
      <c r="L190" s="5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54</v>
      </c>
      <c r="G191" s="43">
        <v>0.4</v>
      </c>
      <c r="H191" s="43">
        <v>0.01</v>
      </c>
      <c r="I191" s="43">
        <v>2.4900000000000002</v>
      </c>
      <c r="J191" s="43">
        <v>57</v>
      </c>
      <c r="K191" s="44">
        <v>14</v>
      </c>
      <c r="L191" s="43">
        <v>2.64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794</v>
      </c>
      <c r="G194" s="19">
        <f>SUM(G185:G193)</f>
        <v>29.04</v>
      </c>
      <c r="H194" s="19">
        <f>SUM(H185:H193)</f>
        <v>25.06</v>
      </c>
      <c r="I194" s="19">
        <f>SUM(I185:I193)</f>
        <v>80.989999999999995</v>
      </c>
      <c r="J194" s="19">
        <f>SUM(J185:J193)</f>
        <v>789.78</v>
      </c>
      <c r="K194" s="25"/>
      <c r="L194" s="19">
        <f>SUM(L185:L193)</f>
        <v>59.25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1314</v>
      </c>
      <c r="G195" s="32">
        <f>G184+G194</f>
        <v>40.82</v>
      </c>
      <c r="H195" s="32">
        <f>H184+H194</f>
        <v>44.06</v>
      </c>
      <c r="I195" s="32">
        <f>I184+I194</f>
        <v>172.99</v>
      </c>
      <c r="J195" s="32">
        <f>J184+J194</f>
        <v>1363.8</v>
      </c>
      <c r="K195" s="32"/>
      <c r="L195" s="32">
        <f>L184+L194</f>
        <v>84.2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>(G24+G43+G62+G81+G100+G119+G138+G157+G176+G195)/(IF(G24=0,0,1)+IF(G43=0,0,1)+IF(G62=0,0,1)+IF(G81=0,0,1)+IF(G100=0,0,1)+IF(G119=0,0,1)+IF(G138=0,0,1)+IF(G157=0,0,1)+IF(G176=0,0,1)+IF(G195=0,0,1))</f>
        <v>45.102999999999994</v>
      </c>
      <c r="H196" s="34">
        <f>(H24+H43+H62+H81+H100+H119+H138+H157+H176+H195)/(IF(H24=0,0,1)+IF(H43=0,0,1)+IF(H62=0,0,1)+IF(H81=0,0,1)+IF(H100=0,0,1)+IF(H119=0,0,1)+IF(H138=0,0,1)+IF(H157=0,0,1)+IF(H176=0,0,1)+IF(H195=0,0,1))</f>
        <v>46.429000000000002</v>
      </c>
      <c r="I196" s="34">
        <f>(I24+I43+I62+I81+I100+I119+I138+I157+I176+I195)/(IF(I24=0,0,1)+IF(I43=0,0,1)+IF(I62=0,0,1)+IF(I81=0,0,1)+IF(I100=0,0,1)+IF(I119=0,0,1)+IF(I138=0,0,1)+IF(I157=0,0,1)+IF(I176=0,0,1)+IF(I195=0,0,1))</f>
        <v>170.64100000000002</v>
      </c>
      <c r="J196" s="34">
        <f>(J24+J43+J62+J81+J100+J119+J138+J157+J176+J195)/(IF(J24=0,0,1)+IF(J43=0,0,1)+IF(J62=0,0,1)+IF(J81=0,0,1)+IF(J100=0,0,1)+IF(J119=0,0,1)+IF(J138=0,0,1)+IF(J157=0,0,1)+IF(J176=0,0,1)+IF(J195=0,0,1))</f>
        <v>1354.2649999999999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86.591000000000008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0510197110101969ow</cp:lastModifiedBy>
  <dcterms:created xsi:type="dcterms:W3CDTF">2022-05-16T14:23:56Z</dcterms:created>
  <dcterms:modified xsi:type="dcterms:W3CDTF">2025-02-03T12:30:02Z</dcterms:modified>
</cp:coreProperties>
</file>